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DieseArbeitsmappe"/>
  <mc:AlternateContent xmlns:mc="http://schemas.openxmlformats.org/markup-compatibility/2006">
    <mc:Choice Requires="x15">
      <x15ac:absPath xmlns:x15ac="http://schemas.microsoft.com/office/spreadsheetml/2010/11/ac" url="E:\Robert\Robert Kegeln\KEM 2024\"/>
    </mc:Choice>
  </mc:AlternateContent>
  <xr:revisionPtr revIDLastSave="0" documentId="13_ncr:1_{DAEE990B-D231-4DB2-983F-79C85AC070C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VL KEM 2024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6" l="1"/>
  <c r="F63" i="6"/>
  <c r="F64" i="6"/>
  <c r="F46" i="6"/>
  <c r="F48" i="6"/>
  <c r="F47" i="6"/>
  <c r="F45" i="6"/>
  <c r="F32" i="6"/>
  <c r="F34" i="6"/>
  <c r="F31" i="6"/>
  <c r="F33" i="6"/>
  <c r="F29" i="6"/>
  <c r="F30" i="6"/>
  <c r="F9" i="6"/>
  <c r="F5" i="6"/>
  <c r="F16" i="6"/>
  <c r="F18" i="6"/>
  <c r="F14" i="6"/>
  <c r="F17" i="6"/>
  <c r="F11" i="6"/>
  <c r="F15" i="6"/>
  <c r="F13" i="6"/>
  <c r="F6" i="6"/>
  <c r="F7" i="6"/>
  <c r="F3" i="6"/>
  <c r="F12" i="6"/>
  <c r="F4" i="6"/>
  <c r="F62" i="6"/>
  <c r="F49" i="6"/>
  <c r="F28" i="6"/>
  <c r="F10" i="6"/>
  <c r="F8" i="6"/>
  <c r="H63" i="6" l="1"/>
  <c r="H32" i="6"/>
  <c r="H62" i="6"/>
  <c r="H64" i="6"/>
  <c r="H45" i="6"/>
  <c r="H46" i="6"/>
  <c r="H30" i="6"/>
  <c r="H33" i="6"/>
  <c r="H49" i="6"/>
  <c r="H29" i="6"/>
  <c r="H34" i="6"/>
  <c r="H47" i="6"/>
  <c r="H48" i="6"/>
  <c r="H28" i="6"/>
  <c r="H17" i="6"/>
  <c r="H4" i="6"/>
  <c r="H12" i="6"/>
  <c r="H16" i="6"/>
  <c r="H7" i="6"/>
  <c r="H5" i="6"/>
  <c r="H8" i="6"/>
  <c r="H10" i="6"/>
  <c r="H18" i="6"/>
  <c r="H9" i="6"/>
  <c r="H14" i="6"/>
  <c r="H11" i="6"/>
  <c r="H3" i="6"/>
  <c r="H6" i="6"/>
  <c r="H13" i="6"/>
  <c r="H15" i="6"/>
</calcChain>
</file>

<file path=xl/sharedStrings.xml><?xml version="1.0" encoding="utf-8"?>
<sst xmlns="http://schemas.openxmlformats.org/spreadsheetml/2006/main" count="113" uniqueCount="68">
  <si>
    <t>Name</t>
  </si>
  <si>
    <t>Verrein</t>
  </si>
  <si>
    <t>Volle</t>
  </si>
  <si>
    <t>Abr.</t>
  </si>
  <si>
    <t>Erg.</t>
  </si>
  <si>
    <t>F</t>
  </si>
  <si>
    <t>PL</t>
  </si>
  <si>
    <t>SV Pesterwitz</t>
  </si>
  <si>
    <t>Dorfhainer SV</t>
  </si>
  <si>
    <t>KSV 1991 Freital</t>
  </si>
  <si>
    <t>SV Fortschritt Pirna</t>
  </si>
  <si>
    <t>KSV Neustadt</t>
  </si>
  <si>
    <t>Liebstädter SV</t>
  </si>
  <si>
    <t>SG Grumbach</t>
  </si>
  <si>
    <t>Hohnsteiner SV</t>
  </si>
  <si>
    <t>SV Ulbersdorf</t>
  </si>
  <si>
    <t>Kubitz, Michael</t>
  </si>
  <si>
    <t>Ulbricht, Daniel</t>
  </si>
  <si>
    <t>Barthel, Dirk</t>
  </si>
  <si>
    <t>Bräntner, Sven</t>
  </si>
  <si>
    <t>Kristmann, Marcus</t>
  </si>
  <si>
    <t>SG Stahl Schmiedeberg</t>
  </si>
  <si>
    <t>Wehland, Andreas</t>
  </si>
  <si>
    <t>Richter, Mario</t>
  </si>
  <si>
    <t>Tharandter SV</t>
  </si>
  <si>
    <t>KSV  Heidenau</t>
  </si>
  <si>
    <t>Dietze, Lucas</t>
  </si>
  <si>
    <t>SV Wacker Mohorn</t>
  </si>
  <si>
    <t>Haugke, Mathias</t>
  </si>
  <si>
    <t>SV Bannewitz</t>
  </si>
  <si>
    <t>Taubert, Alexander</t>
  </si>
  <si>
    <t>Röder, Michael</t>
  </si>
  <si>
    <t>SV Med. Bad Gottleuba</t>
  </si>
  <si>
    <t>Thiele, Norman</t>
  </si>
  <si>
    <t>Sahr, Matthias</t>
  </si>
  <si>
    <t>Dietze, André</t>
  </si>
  <si>
    <t>Heldner Patrick</t>
  </si>
  <si>
    <t>Start</t>
  </si>
  <si>
    <t>Lehmann, Ines</t>
  </si>
  <si>
    <t>Gläser, Ramona</t>
  </si>
  <si>
    <t>Müller, Claudia</t>
  </si>
  <si>
    <t>Fischer, Manja</t>
  </si>
  <si>
    <t>KSV Sebnitz</t>
  </si>
  <si>
    <t>KSV  1991 Freital</t>
  </si>
  <si>
    <t>SG Med. Bad Gottleuba</t>
  </si>
  <si>
    <t>Tharandter KV</t>
  </si>
  <si>
    <r>
      <t xml:space="preserve">Hillig-Krause, </t>
    </r>
    <r>
      <rPr>
        <sz val="12"/>
        <rFont val="Arial"/>
        <family val="2"/>
      </rPr>
      <t>Simone</t>
    </r>
    <r>
      <rPr>
        <sz val="14"/>
        <rFont val="Arial"/>
        <family val="2"/>
      </rPr>
      <t xml:space="preserve"> </t>
    </r>
    <r>
      <rPr>
        <sz val="14"/>
        <color rgb="FFFF0000"/>
        <rFont val="Arial"/>
        <family val="2"/>
      </rPr>
      <t>2</t>
    </r>
  </si>
  <si>
    <r>
      <t xml:space="preserve">Rätze, Michelle   </t>
    </r>
    <r>
      <rPr>
        <sz val="14"/>
        <color rgb="FFFF0000"/>
        <rFont val="Arial"/>
        <family val="2"/>
      </rPr>
      <t xml:space="preserve"> 2</t>
    </r>
  </si>
  <si>
    <r>
      <t xml:space="preserve">Baß, Vanessa      </t>
    </r>
    <r>
      <rPr>
        <sz val="14"/>
        <color rgb="FFFF0000"/>
        <rFont val="Arial"/>
        <family val="2"/>
      </rPr>
      <t>4</t>
    </r>
  </si>
  <si>
    <r>
      <t xml:space="preserve">Imhof, Vanessa   </t>
    </r>
    <r>
      <rPr>
        <sz val="14"/>
        <color rgb="FFFF0000"/>
        <rFont val="Arial"/>
        <family val="2"/>
      </rPr>
      <t>3</t>
    </r>
  </si>
  <si>
    <r>
      <t xml:space="preserve">Kühn, Annett           </t>
    </r>
    <r>
      <rPr>
        <sz val="14"/>
        <color rgb="FFFF0000"/>
        <rFont val="Arial"/>
        <family val="2"/>
      </rPr>
      <t>3</t>
    </r>
  </si>
  <si>
    <r>
      <t xml:space="preserve">Amsel, Lysann        </t>
    </r>
    <r>
      <rPr>
        <sz val="14"/>
        <color rgb="FFFF0000"/>
        <rFont val="Arial"/>
        <family val="2"/>
      </rPr>
      <t>2</t>
    </r>
  </si>
  <si>
    <r>
      <t xml:space="preserve">Wolf, Janine          </t>
    </r>
    <r>
      <rPr>
        <sz val="14"/>
        <color rgb="FFFF0000"/>
        <rFont val="Arial"/>
        <family val="2"/>
      </rPr>
      <t xml:space="preserve"> 3</t>
    </r>
  </si>
  <si>
    <r>
      <t xml:space="preserve">Stermlau, Nicole    </t>
    </r>
    <r>
      <rPr>
        <sz val="14"/>
        <color rgb="FFFF0000"/>
        <rFont val="Arial"/>
        <family val="2"/>
      </rPr>
      <t>4</t>
    </r>
  </si>
  <si>
    <r>
      <t xml:space="preserve">Richter, Eva           </t>
    </r>
    <r>
      <rPr>
        <sz val="14"/>
        <color rgb="FFFF0000"/>
        <rFont val="Arial"/>
        <family val="2"/>
      </rPr>
      <t>1</t>
    </r>
  </si>
  <si>
    <r>
      <t xml:space="preserve">Pussehl, Denise    </t>
    </r>
    <r>
      <rPr>
        <sz val="14"/>
        <color rgb="FFFF0000"/>
        <rFont val="Arial"/>
        <family val="2"/>
      </rPr>
      <t>3</t>
    </r>
  </si>
  <si>
    <r>
      <t xml:space="preserve">Augustin, Susann  </t>
    </r>
    <r>
      <rPr>
        <sz val="14"/>
        <color rgb="FFFF0000"/>
        <rFont val="Arial"/>
        <family val="2"/>
      </rPr>
      <t>1</t>
    </r>
  </si>
  <si>
    <r>
      <t xml:space="preserve">Perthen, Sylke          </t>
    </r>
    <r>
      <rPr>
        <sz val="14"/>
        <color rgb="FFFF0000"/>
        <rFont val="Arial"/>
        <family val="2"/>
      </rPr>
      <t>1</t>
    </r>
  </si>
  <si>
    <r>
      <t xml:space="preserve">Michel, Steffi           </t>
    </r>
    <r>
      <rPr>
        <sz val="14"/>
        <color rgb="FFFF0000"/>
        <rFont val="Arial"/>
        <family val="2"/>
      </rPr>
      <t xml:space="preserve"> 1</t>
    </r>
  </si>
  <si>
    <t xml:space="preserve"> KEM - Männer – Carolabad          VL 14.01.2024</t>
  </si>
  <si>
    <t xml:space="preserve"> KEM  - Frauen – Carolabad        VL 14.01.2024</t>
  </si>
  <si>
    <t xml:space="preserve"> KEM  - Seniorinnen A – Carolabad   VL 14.01.2024</t>
  </si>
  <si>
    <r>
      <t xml:space="preserve">Zurawski, Florian  </t>
    </r>
    <r>
      <rPr>
        <sz val="14"/>
        <color rgb="FFFF0000"/>
        <rFont val="Arial"/>
        <family val="2"/>
      </rPr>
      <t>B 4</t>
    </r>
  </si>
  <si>
    <r>
      <t xml:space="preserve">Vladika, Adrienne   </t>
    </r>
    <r>
      <rPr>
        <sz val="14"/>
        <color rgb="FFFF0000"/>
        <rFont val="Arial"/>
        <family val="2"/>
      </rPr>
      <t>4</t>
    </r>
  </si>
  <si>
    <t>abgesagt</t>
  </si>
  <si>
    <t>Peter Eyßer</t>
  </si>
  <si>
    <t xml:space="preserve"> KEM  - U 23 – Carolabad        VL 14.01.2024</t>
  </si>
  <si>
    <r>
      <t xml:space="preserve">Peuckert, Natalie     </t>
    </r>
    <r>
      <rPr>
        <sz val="14"/>
        <color rgb="FFFF0000"/>
        <rFont val="Arial"/>
        <family val="2"/>
      </rPr>
      <t xml:space="preserve">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</si>
</sst>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07];[Red]\-#,##0.00\ [$€-407]"/>
  </numFmts>
  <fonts count="22" x14ac:knownFonts="1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i/>
      <u/>
      <sz val="10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rgb="FFFF0000"/>
      <name val="Arial"/>
      <family val="2"/>
    </font>
    <font>
      <b/>
      <sz val="14"/>
      <color theme="0" tint="-0.1499984740745262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12" fillId="0" borderId="0" applyNumberFormat="0" applyFill="0" applyBorder="0" applyAlignment="0" applyProtection="0"/>
    <xf numFmtId="164" fontId="12" fillId="0" borderId="0" applyFill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" fillId="8" borderId="1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0" fontId="13" fillId="0" borderId="0" applyNumberFormat="0" applyFill="0" applyBorder="0" applyProtection="0">
      <alignment horizontal="center" textRotation="90"/>
    </xf>
    <xf numFmtId="0" fontId="8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2" xfId="0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2" xfId="0" applyFont="1" applyBorder="1"/>
    <xf numFmtId="0" fontId="18" fillId="0" borderId="3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>
      <alignment horizontal="center" vertical="center"/>
    </xf>
    <xf numFmtId="0" fontId="14" fillId="0" borderId="3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20" fontId="18" fillId="0" borderId="13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20" fontId="18" fillId="0" borderId="15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 vertical="center"/>
    </xf>
    <xf numFmtId="20" fontId="18" fillId="0" borderId="4" xfId="0" applyNumberFormat="1" applyFont="1" applyBorder="1" applyAlignment="1">
      <alignment horizontal="center"/>
    </xf>
    <xf numFmtId="0" fontId="18" fillId="0" borderId="5" xfId="0" applyFont="1" applyBorder="1" applyAlignment="1" applyProtection="1">
      <alignment vertical="center"/>
      <protection locked="0"/>
    </xf>
    <xf numFmtId="0" fontId="19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8" fillId="0" borderId="9" xfId="0" applyFont="1" applyBorder="1" applyAlignment="1">
      <alignment horizontal="center" vertical="center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vertical="center"/>
      <protection locked="0"/>
    </xf>
    <xf numFmtId="0" fontId="19" fillId="0" borderId="8" xfId="0" applyFont="1" applyBorder="1" applyAlignment="1">
      <alignment horizontal="center" vertical="center"/>
    </xf>
    <xf numFmtId="20" fontId="18" fillId="0" borderId="0" xfId="0" applyNumberFormat="1" applyFont="1" applyAlignment="1">
      <alignment horizontal="center"/>
    </xf>
    <xf numFmtId="0" fontId="18" fillId="0" borderId="0" xfId="0" applyFont="1" applyAlignment="1" applyProtection="1">
      <alignment vertical="center"/>
      <protection locked="0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20" fontId="18" fillId="0" borderId="20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 vertical="center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>
      <alignment vertical="center"/>
    </xf>
    <xf numFmtId="0" fontId="18" fillId="0" borderId="2" xfId="0" applyFont="1" applyBorder="1" applyAlignment="1">
      <alignment horizontal="center"/>
    </xf>
    <xf numFmtId="0" fontId="0" fillId="0" borderId="3" xfId="0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9" borderId="3" xfId="0" applyFont="1" applyFill="1" applyBorder="1" applyAlignment="1" applyProtection="1">
      <alignment vertical="center"/>
      <protection locked="0"/>
    </xf>
    <xf numFmtId="0" fontId="18" fillId="9" borderId="2" xfId="0" applyFont="1" applyFill="1" applyBorder="1" applyAlignment="1">
      <alignment vertical="center"/>
    </xf>
    <xf numFmtId="0" fontId="18" fillId="9" borderId="2" xfId="0" applyFont="1" applyFill="1" applyBorder="1"/>
    <xf numFmtId="0" fontId="18" fillId="9" borderId="2" xfId="0" applyFont="1" applyFill="1" applyBorder="1" applyAlignment="1" applyProtection="1">
      <alignment vertical="center"/>
      <protection locked="0"/>
    </xf>
    <xf numFmtId="0" fontId="18" fillId="9" borderId="2" xfId="0" applyFont="1" applyFill="1" applyBorder="1" applyProtection="1">
      <protection locked="0"/>
    </xf>
    <xf numFmtId="0" fontId="18" fillId="9" borderId="3" xfId="0" applyFont="1" applyFill="1" applyBorder="1"/>
    <xf numFmtId="0" fontId="18" fillId="9" borderId="5" xfId="0" applyFont="1" applyFill="1" applyBorder="1" applyAlignment="1" applyProtection="1">
      <alignment vertical="center"/>
      <protection locked="0"/>
    </xf>
  </cellXfs>
  <cellStyles count="21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gebnis" xfId="6" builtinId="25" customBuiltin="1"/>
    <cellStyle name="Ergebnis2" xfId="7" xr:uid="{00000000-0005-0000-0000-000006000000}"/>
    <cellStyle name="Error" xfId="8" xr:uid="{00000000-0005-0000-0000-000007000000}"/>
    <cellStyle name="Footnote" xfId="9" xr:uid="{00000000-0005-0000-0000-000008000000}"/>
    <cellStyle name="Good" xfId="10" xr:uid="{00000000-0005-0000-0000-000009000000}"/>
    <cellStyle name="Heading" xfId="11" xr:uid="{00000000-0005-0000-0000-00000A000000}"/>
    <cellStyle name="Heading 1" xfId="12" xr:uid="{00000000-0005-0000-0000-00000B000000}"/>
    <cellStyle name="Heading 2" xfId="13" xr:uid="{00000000-0005-0000-0000-00000C000000}"/>
    <cellStyle name="Neutral" xfId="14" builtinId="28" customBuiltin="1"/>
    <cellStyle name="Note" xfId="15" xr:uid="{00000000-0005-0000-0000-00000E000000}"/>
    <cellStyle name="Standard" xfId="0" builtinId="0"/>
    <cellStyle name="Status" xfId="16" xr:uid="{00000000-0005-0000-0000-000010000000}"/>
    <cellStyle name="Text" xfId="17" xr:uid="{00000000-0005-0000-0000-000011000000}"/>
    <cellStyle name="Überschrift" xfId="18" builtinId="15" customBuiltin="1"/>
    <cellStyle name="Überschrift1" xfId="19" xr:uid="{00000000-0005-0000-0000-000013000000}"/>
    <cellStyle name="Warning" xfId="20" xr:uid="{00000000-0005-0000-0000-000014000000}"/>
  </cellStyles>
  <dxfs count="44"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lor rgb="FFFF0000"/>
      </font>
    </dxf>
    <dxf>
      <font>
        <b/>
        <i val="0"/>
        <color auto="1"/>
      </font>
    </dxf>
    <dxf>
      <font>
        <strike val="0"/>
        <color rgb="FF00B050"/>
      </font>
    </dxf>
    <dxf>
      <font>
        <color rgb="FFFF0000"/>
      </font>
    </dxf>
    <dxf>
      <font>
        <b/>
        <i val="0"/>
        <color auto="1"/>
      </font>
    </dxf>
    <dxf>
      <font>
        <strike val="0"/>
        <color rgb="FF00B050"/>
      </font>
    </dxf>
    <dxf>
      <font>
        <color rgb="FFFF0000"/>
      </font>
    </dxf>
    <dxf>
      <font>
        <b/>
        <i val="0"/>
        <color auto="1"/>
      </font>
    </dxf>
    <dxf>
      <font>
        <strike val="0"/>
        <color rgb="FF00B050"/>
      </font>
    </dxf>
    <dxf>
      <font>
        <b/>
        <i val="0"/>
        <color auto="1"/>
      </font>
    </dxf>
    <dxf>
      <font>
        <color rgb="FFFF0000"/>
      </font>
    </dxf>
    <dxf>
      <font>
        <strike val="0"/>
        <color rgb="FF00B050"/>
      </font>
    </dxf>
    <dxf>
      <font>
        <strike val="0"/>
        <color auto="1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auto="1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auto="1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auto="1"/>
      </font>
    </dxf>
    <dxf>
      <font>
        <strike val="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</font>
    </dxf>
    <dxf>
      <font>
        <strike val="0"/>
        <color rgb="FFFF0000"/>
      </font>
    </dxf>
    <dxf>
      <font>
        <strike val="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</font>
    </dxf>
    <dxf>
      <font>
        <strike val="0"/>
        <color rgb="FF00B050"/>
      </font>
    </dxf>
    <dxf>
      <font>
        <strike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7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7F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H64"/>
  <sheetViews>
    <sheetView tabSelected="1" topLeftCell="A46" zoomScaleNormal="100" workbookViewId="0">
      <selection activeCell="B62" sqref="B62:C64"/>
    </sheetView>
  </sheetViews>
  <sheetFormatPr baseColWidth="10" defaultRowHeight="12.75" x14ac:dyDescent="0.2"/>
  <cols>
    <col min="1" max="1" width="8.5703125" customWidth="1"/>
    <col min="2" max="2" width="25.28515625" customWidth="1"/>
    <col min="3" max="3" width="27.5703125" customWidth="1"/>
    <col min="4" max="6" width="8.7109375" customWidth="1"/>
    <col min="7" max="8" width="6.140625" customWidth="1"/>
  </cols>
  <sheetData>
    <row r="1" spans="1:8" ht="21" customHeight="1" thickBot="1" x14ac:dyDescent="0.25">
      <c r="A1" s="45" t="s">
        <v>59</v>
      </c>
      <c r="B1" s="46"/>
      <c r="C1" s="46"/>
      <c r="D1" s="46"/>
      <c r="E1" s="46"/>
      <c r="F1" s="46"/>
      <c r="G1" s="46"/>
      <c r="H1" s="47"/>
    </row>
    <row r="2" spans="1:8" ht="21" customHeight="1" thickBot="1" x14ac:dyDescent="0.25">
      <c r="A2" s="8" t="s">
        <v>37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10" t="s">
        <v>6</v>
      </c>
    </row>
    <row r="3" spans="1:8" ht="21" customHeight="1" x14ac:dyDescent="0.25">
      <c r="A3" s="11">
        <v>0.70833333333333337</v>
      </c>
      <c r="B3" s="52" t="s">
        <v>16</v>
      </c>
      <c r="C3" s="52" t="s">
        <v>9</v>
      </c>
      <c r="D3" s="43">
        <v>391</v>
      </c>
      <c r="E3" s="5">
        <v>203</v>
      </c>
      <c r="F3" s="6">
        <f t="shared" ref="F3:F18" si="0">SUM(D3:E3)</f>
        <v>594</v>
      </c>
      <c r="G3" s="44">
        <v>2</v>
      </c>
      <c r="H3" s="12">
        <f t="shared" ref="H3:H18" si="1">RANK(F3,$F$3:$F$19)</f>
        <v>1</v>
      </c>
    </row>
    <row r="4" spans="1:8" ht="21" customHeight="1" x14ac:dyDescent="0.25">
      <c r="A4" s="13">
        <v>0.70833333333333304</v>
      </c>
      <c r="B4" s="53" t="s">
        <v>26</v>
      </c>
      <c r="C4" s="54" t="s">
        <v>9</v>
      </c>
      <c r="D4" s="41">
        <v>387</v>
      </c>
      <c r="E4" s="3">
        <v>197</v>
      </c>
      <c r="F4" s="6">
        <f t="shared" si="0"/>
        <v>584</v>
      </c>
      <c r="G4" s="42">
        <v>1</v>
      </c>
      <c r="H4" s="14">
        <f t="shared" si="1"/>
        <v>2</v>
      </c>
    </row>
    <row r="5" spans="1:8" ht="21" customHeight="1" x14ac:dyDescent="0.25">
      <c r="A5" s="13">
        <v>0.375</v>
      </c>
      <c r="B5" s="55" t="s">
        <v>19</v>
      </c>
      <c r="C5" s="55" t="s">
        <v>14</v>
      </c>
      <c r="D5" s="3">
        <v>386</v>
      </c>
      <c r="E5" s="3">
        <v>184</v>
      </c>
      <c r="F5" s="6">
        <f t="shared" si="0"/>
        <v>570</v>
      </c>
      <c r="G5" s="1">
        <v>4</v>
      </c>
      <c r="H5" s="14">
        <f t="shared" si="1"/>
        <v>3</v>
      </c>
    </row>
    <row r="6" spans="1:8" ht="21" customHeight="1" x14ac:dyDescent="0.25">
      <c r="A6" s="13">
        <v>0.66666666666666696</v>
      </c>
      <c r="B6" s="53" t="s">
        <v>34</v>
      </c>
      <c r="C6" s="54" t="s">
        <v>10</v>
      </c>
      <c r="D6" s="3">
        <v>373</v>
      </c>
      <c r="E6" s="3">
        <v>189</v>
      </c>
      <c r="F6" s="6">
        <f t="shared" si="0"/>
        <v>562</v>
      </c>
      <c r="G6" s="1">
        <v>1</v>
      </c>
      <c r="H6" s="14">
        <f t="shared" si="1"/>
        <v>4</v>
      </c>
    </row>
    <row r="7" spans="1:8" ht="21" customHeight="1" x14ac:dyDescent="0.25">
      <c r="A7" s="13">
        <v>0.66666666666666696</v>
      </c>
      <c r="B7" s="55" t="s">
        <v>35</v>
      </c>
      <c r="C7" s="56" t="s">
        <v>9</v>
      </c>
      <c r="D7" s="3">
        <v>349</v>
      </c>
      <c r="E7" s="3">
        <v>205</v>
      </c>
      <c r="F7" s="6">
        <f t="shared" si="0"/>
        <v>554</v>
      </c>
      <c r="G7" s="1">
        <v>3</v>
      </c>
      <c r="H7" s="14">
        <f t="shared" si="1"/>
        <v>5</v>
      </c>
    </row>
    <row r="8" spans="1:8" ht="21" customHeight="1" x14ac:dyDescent="0.25">
      <c r="A8" s="13">
        <v>0.375</v>
      </c>
      <c r="B8" s="37" t="s">
        <v>28</v>
      </c>
      <c r="C8" s="4" t="s">
        <v>29</v>
      </c>
      <c r="D8" s="3">
        <v>352</v>
      </c>
      <c r="E8" s="3">
        <v>185</v>
      </c>
      <c r="F8" s="6">
        <f t="shared" si="0"/>
        <v>537</v>
      </c>
      <c r="G8" s="40">
        <v>2</v>
      </c>
      <c r="H8" s="14">
        <f t="shared" si="1"/>
        <v>6</v>
      </c>
    </row>
    <row r="9" spans="1:8" ht="21" customHeight="1" x14ac:dyDescent="0.25">
      <c r="A9" s="13">
        <v>0.375</v>
      </c>
      <c r="B9" s="55" t="s">
        <v>23</v>
      </c>
      <c r="C9" s="55" t="s">
        <v>8</v>
      </c>
      <c r="D9" s="3">
        <v>380</v>
      </c>
      <c r="E9" s="3">
        <v>148</v>
      </c>
      <c r="F9" s="6">
        <f t="shared" si="0"/>
        <v>528</v>
      </c>
      <c r="G9" s="1">
        <v>7</v>
      </c>
      <c r="H9" s="14">
        <f t="shared" si="1"/>
        <v>7</v>
      </c>
    </row>
    <row r="10" spans="1:8" ht="21" customHeight="1" x14ac:dyDescent="0.25">
      <c r="A10" s="13">
        <v>0.70833333333333304</v>
      </c>
      <c r="B10" s="2" t="s">
        <v>20</v>
      </c>
      <c r="C10" s="2" t="s">
        <v>12</v>
      </c>
      <c r="D10" s="41">
        <v>367</v>
      </c>
      <c r="E10" s="3">
        <v>149</v>
      </c>
      <c r="F10" s="6">
        <f t="shared" si="0"/>
        <v>516</v>
      </c>
      <c r="G10" s="42">
        <v>14</v>
      </c>
      <c r="H10" s="14">
        <f t="shared" si="1"/>
        <v>8</v>
      </c>
    </row>
    <row r="11" spans="1:8" ht="21" customHeight="1" x14ac:dyDescent="0.25">
      <c r="A11" s="13">
        <v>0.41666666666666702</v>
      </c>
      <c r="B11" s="2" t="s">
        <v>18</v>
      </c>
      <c r="C11" s="2" t="s">
        <v>15</v>
      </c>
      <c r="D11" s="3">
        <v>356</v>
      </c>
      <c r="E11" s="3">
        <v>157</v>
      </c>
      <c r="F11" s="6">
        <f t="shared" si="0"/>
        <v>513</v>
      </c>
      <c r="G11" s="1">
        <v>5</v>
      </c>
      <c r="H11" s="14">
        <f t="shared" si="1"/>
        <v>9</v>
      </c>
    </row>
    <row r="12" spans="1:8" ht="21" customHeight="1" x14ac:dyDescent="0.25">
      <c r="A12" s="13">
        <v>0.70833333333333337</v>
      </c>
      <c r="B12" s="37" t="s">
        <v>36</v>
      </c>
      <c r="C12" s="4" t="s">
        <v>10</v>
      </c>
      <c r="D12" s="41">
        <v>342</v>
      </c>
      <c r="E12" s="3">
        <v>170</v>
      </c>
      <c r="F12" s="6">
        <f t="shared" si="0"/>
        <v>512</v>
      </c>
      <c r="G12" s="42">
        <v>4</v>
      </c>
      <c r="H12" s="14">
        <f t="shared" si="1"/>
        <v>10</v>
      </c>
    </row>
    <row r="13" spans="1:8" ht="21" customHeight="1" x14ac:dyDescent="0.25">
      <c r="A13" s="13">
        <v>0.66666666666666663</v>
      </c>
      <c r="B13" s="2" t="s">
        <v>17</v>
      </c>
      <c r="C13" s="2" t="s">
        <v>24</v>
      </c>
      <c r="D13" s="3">
        <v>349</v>
      </c>
      <c r="E13" s="3">
        <v>162</v>
      </c>
      <c r="F13" s="6">
        <f t="shared" si="0"/>
        <v>511</v>
      </c>
      <c r="G13" s="1">
        <v>3</v>
      </c>
      <c r="H13" s="14">
        <f t="shared" si="1"/>
        <v>11</v>
      </c>
    </row>
    <row r="14" spans="1:8" ht="21" customHeight="1" x14ac:dyDescent="0.25">
      <c r="A14" s="13">
        <v>0.41666666666666669</v>
      </c>
      <c r="B14" s="37" t="s">
        <v>65</v>
      </c>
      <c r="C14" s="4" t="s">
        <v>13</v>
      </c>
      <c r="D14" s="3">
        <v>348</v>
      </c>
      <c r="E14" s="3">
        <v>156</v>
      </c>
      <c r="F14" s="6">
        <f t="shared" si="0"/>
        <v>504</v>
      </c>
      <c r="G14" s="1">
        <v>7</v>
      </c>
      <c r="H14" s="14">
        <f t="shared" si="1"/>
        <v>12</v>
      </c>
    </row>
    <row r="15" spans="1:8" ht="21" customHeight="1" x14ac:dyDescent="0.25">
      <c r="A15" s="13">
        <v>0.625</v>
      </c>
      <c r="B15" s="37" t="s">
        <v>62</v>
      </c>
      <c r="C15" s="4" t="s">
        <v>32</v>
      </c>
      <c r="D15" s="3">
        <v>351</v>
      </c>
      <c r="E15" s="3">
        <v>149</v>
      </c>
      <c r="F15" s="6">
        <f t="shared" si="0"/>
        <v>500</v>
      </c>
      <c r="G15" s="1">
        <v>8</v>
      </c>
      <c r="H15" s="14">
        <f t="shared" si="1"/>
        <v>13</v>
      </c>
    </row>
    <row r="16" spans="1:8" ht="21" customHeight="1" x14ac:dyDescent="0.25">
      <c r="A16" s="13">
        <v>0.375</v>
      </c>
      <c r="B16" s="2" t="s">
        <v>22</v>
      </c>
      <c r="C16" s="2" t="s">
        <v>25</v>
      </c>
      <c r="D16" s="3">
        <v>358</v>
      </c>
      <c r="E16" s="3">
        <v>133</v>
      </c>
      <c r="F16" s="6">
        <f t="shared" si="0"/>
        <v>491</v>
      </c>
      <c r="G16" s="1">
        <v>10</v>
      </c>
      <c r="H16" s="14">
        <f t="shared" si="1"/>
        <v>14</v>
      </c>
    </row>
    <row r="17" spans="1:8" ht="21" customHeight="1" x14ac:dyDescent="0.25">
      <c r="A17" s="13">
        <v>0.41666666666666702</v>
      </c>
      <c r="B17" s="37" t="s">
        <v>31</v>
      </c>
      <c r="C17" s="4" t="s">
        <v>11</v>
      </c>
      <c r="D17" s="3">
        <v>324</v>
      </c>
      <c r="E17" s="3">
        <v>149</v>
      </c>
      <c r="F17" s="6">
        <f t="shared" si="0"/>
        <v>473</v>
      </c>
      <c r="G17" s="1">
        <v>14</v>
      </c>
      <c r="H17" s="14">
        <f t="shared" si="1"/>
        <v>15</v>
      </c>
    </row>
    <row r="18" spans="1:8" ht="21" customHeight="1" x14ac:dyDescent="0.25">
      <c r="A18" s="13">
        <v>0.41666666666666669</v>
      </c>
      <c r="B18" s="2" t="s">
        <v>30</v>
      </c>
      <c r="C18" s="2" t="s">
        <v>7</v>
      </c>
      <c r="D18" s="3">
        <v>323</v>
      </c>
      <c r="E18" s="3">
        <v>122</v>
      </c>
      <c r="F18" s="6">
        <f t="shared" si="0"/>
        <v>445</v>
      </c>
      <c r="G18" s="1">
        <v>13</v>
      </c>
      <c r="H18" s="14">
        <f t="shared" si="1"/>
        <v>16</v>
      </c>
    </row>
    <row r="19" spans="1:8" ht="21" customHeight="1" thickBot="1" x14ac:dyDescent="0.3">
      <c r="A19" s="15">
        <v>0.66666666666666663</v>
      </c>
      <c r="B19" s="16" t="s">
        <v>33</v>
      </c>
      <c r="C19" s="16" t="s">
        <v>27</v>
      </c>
      <c r="D19" s="48" t="s">
        <v>64</v>
      </c>
      <c r="E19" s="49"/>
      <c r="F19" s="17"/>
      <c r="G19" s="20"/>
      <c r="H19" s="18"/>
    </row>
    <row r="20" spans="1:8" ht="21" customHeight="1" x14ac:dyDescent="0.25">
      <c r="A20" s="27"/>
      <c r="B20" s="28"/>
      <c r="C20" s="28"/>
      <c r="F20" s="29"/>
      <c r="H20" s="30"/>
    </row>
    <row r="21" spans="1:8" ht="21" customHeight="1" x14ac:dyDescent="0.25">
      <c r="A21" s="27"/>
      <c r="B21" s="28"/>
      <c r="C21" s="28"/>
      <c r="F21" s="29"/>
      <c r="H21" s="30"/>
    </row>
    <row r="22" spans="1:8" ht="21" customHeight="1" x14ac:dyDescent="0.25">
      <c r="A22" s="27"/>
      <c r="B22" s="28"/>
      <c r="C22" s="28"/>
      <c r="F22" s="29"/>
      <c r="H22" s="30"/>
    </row>
    <row r="23" spans="1:8" ht="21" customHeight="1" x14ac:dyDescent="0.25">
      <c r="A23" s="27"/>
      <c r="B23" s="28"/>
      <c r="C23" s="28"/>
      <c r="F23" s="29"/>
      <c r="H23" s="30"/>
    </row>
    <row r="24" spans="1:8" ht="21" customHeight="1" x14ac:dyDescent="0.25">
      <c r="A24" s="27"/>
      <c r="B24" s="28"/>
      <c r="C24" s="28"/>
      <c r="F24" s="29"/>
      <c r="H24" s="30"/>
    </row>
    <row r="25" spans="1:8" ht="21" customHeight="1" thickBot="1" x14ac:dyDescent="0.25"/>
    <row r="26" spans="1:8" ht="21" customHeight="1" thickBot="1" x14ac:dyDescent="0.25">
      <c r="A26" s="45" t="s">
        <v>61</v>
      </c>
      <c r="B26" s="46"/>
      <c r="C26" s="46"/>
      <c r="D26" s="46"/>
      <c r="E26" s="46"/>
      <c r="F26" s="46"/>
      <c r="G26" s="46"/>
      <c r="H26" s="47"/>
    </row>
    <row r="27" spans="1:8" ht="21" customHeight="1" thickBot="1" x14ac:dyDescent="0.25">
      <c r="A27" s="22" t="s">
        <v>37</v>
      </c>
      <c r="B27" s="23" t="s">
        <v>0</v>
      </c>
      <c r="C27" s="23" t="s">
        <v>1</v>
      </c>
      <c r="D27" s="23" t="s">
        <v>2</v>
      </c>
      <c r="E27" s="23" t="s">
        <v>3</v>
      </c>
      <c r="F27" s="23" t="s">
        <v>4</v>
      </c>
      <c r="G27" s="23" t="s">
        <v>5</v>
      </c>
      <c r="H27" s="24" t="s">
        <v>6</v>
      </c>
    </row>
    <row r="28" spans="1:8" ht="21" customHeight="1" x14ac:dyDescent="0.25">
      <c r="A28" s="11">
        <v>0.45833333333333331</v>
      </c>
      <c r="B28" s="57" t="s">
        <v>38</v>
      </c>
      <c r="C28" s="57" t="s">
        <v>7</v>
      </c>
      <c r="D28" s="38">
        <v>357</v>
      </c>
      <c r="E28" s="38">
        <v>167</v>
      </c>
      <c r="F28" s="6">
        <f t="shared" ref="F28" si="2">SUM(D28:E28)</f>
        <v>524</v>
      </c>
      <c r="G28" s="7">
        <v>7</v>
      </c>
      <c r="H28" s="12">
        <f t="shared" ref="H28" si="3">RANK(F28,$F$28:$F$34)</f>
        <v>1</v>
      </c>
    </row>
    <row r="29" spans="1:8" ht="21" customHeight="1" x14ac:dyDescent="0.25">
      <c r="A29" s="11">
        <v>0.5</v>
      </c>
      <c r="B29" s="55" t="s">
        <v>46</v>
      </c>
      <c r="C29" s="55" t="s">
        <v>13</v>
      </c>
      <c r="D29" s="3">
        <v>340</v>
      </c>
      <c r="E29" s="3">
        <v>128</v>
      </c>
      <c r="F29" s="6">
        <f t="shared" ref="F29:F34" si="4">SUM(D29:E29)</f>
        <v>468</v>
      </c>
      <c r="G29" s="1">
        <v>13</v>
      </c>
      <c r="H29" s="12">
        <f>RANK(F29,$F$28:$F$34)</f>
        <v>2</v>
      </c>
    </row>
    <row r="30" spans="1:8" ht="21" customHeight="1" x14ac:dyDescent="0.25">
      <c r="A30" s="11">
        <v>0.54166666666666663</v>
      </c>
      <c r="B30" s="55" t="s">
        <v>58</v>
      </c>
      <c r="C30" s="55" t="s">
        <v>42</v>
      </c>
      <c r="D30" s="3">
        <v>321</v>
      </c>
      <c r="E30" s="3">
        <v>142</v>
      </c>
      <c r="F30" s="6">
        <f t="shared" si="4"/>
        <v>463</v>
      </c>
      <c r="G30" s="1">
        <v>8</v>
      </c>
      <c r="H30" s="12">
        <f>RANK(F30,$F$28:$F$34)</f>
        <v>3</v>
      </c>
    </row>
    <row r="31" spans="1:8" ht="21" customHeight="1" x14ac:dyDescent="0.25">
      <c r="A31" s="11">
        <v>0.45833333333333298</v>
      </c>
      <c r="B31" s="55" t="s">
        <v>41</v>
      </c>
      <c r="C31" s="55" t="s">
        <v>21</v>
      </c>
      <c r="D31" s="3">
        <v>326</v>
      </c>
      <c r="E31" s="3">
        <v>137</v>
      </c>
      <c r="F31" s="6">
        <f t="shared" si="4"/>
        <v>463</v>
      </c>
      <c r="G31" s="1">
        <v>9</v>
      </c>
      <c r="H31" s="12">
        <f>RANK(F31,$F$28:$F$34)+1</f>
        <v>4</v>
      </c>
    </row>
    <row r="32" spans="1:8" ht="21" customHeight="1" x14ac:dyDescent="0.25">
      <c r="A32" s="13">
        <v>0.45833333333333331</v>
      </c>
      <c r="B32" s="55" t="s">
        <v>39</v>
      </c>
      <c r="C32" s="55" t="s">
        <v>13</v>
      </c>
      <c r="D32" s="3">
        <v>319</v>
      </c>
      <c r="E32" s="3">
        <v>131</v>
      </c>
      <c r="F32" s="6">
        <f t="shared" si="4"/>
        <v>450</v>
      </c>
      <c r="G32" s="1">
        <v>13</v>
      </c>
      <c r="H32" s="12">
        <f>RANK(F32,$F$28:$F$34)</f>
        <v>5</v>
      </c>
    </row>
    <row r="33" spans="1:8" ht="21" customHeight="1" x14ac:dyDescent="0.25">
      <c r="A33" s="13">
        <v>0.5</v>
      </c>
      <c r="B33" s="55" t="s">
        <v>57</v>
      </c>
      <c r="C33" s="55" t="s">
        <v>7</v>
      </c>
      <c r="D33" s="3">
        <v>295</v>
      </c>
      <c r="E33" s="3">
        <v>136</v>
      </c>
      <c r="F33" s="6">
        <f t="shared" si="4"/>
        <v>431</v>
      </c>
      <c r="G33" s="1">
        <v>11</v>
      </c>
      <c r="H33" s="12">
        <f>RANK(F33,$F$28:$F$34)</f>
        <v>6</v>
      </c>
    </row>
    <row r="34" spans="1:8" ht="21" customHeight="1" thickBot="1" x14ac:dyDescent="0.3">
      <c r="A34" s="33">
        <v>0.45833333333333298</v>
      </c>
      <c r="B34" s="25" t="s">
        <v>40</v>
      </c>
      <c r="C34" s="25" t="s">
        <v>11</v>
      </c>
      <c r="D34" s="19">
        <v>295</v>
      </c>
      <c r="E34" s="19">
        <v>97</v>
      </c>
      <c r="F34" s="17">
        <f t="shared" si="4"/>
        <v>392</v>
      </c>
      <c r="G34" s="20">
        <v>20</v>
      </c>
      <c r="H34" s="21">
        <f>RANK(F34,$F$28:$F$34)</f>
        <v>7</v>
      </c>
    </row>
    <row r="42" spans="1:8" ht="13.5" thickBot="1" x14ac:dyDescent="0.25"/>
    <row r="43" spans="1:8" ht="21" customHeight="1" thickBot="1" x14ac:dyDescent="0.25">
      <c r="A43" s="45" t="s">
        <v>60</v>
      </c>
      <c r="B43" s="46"/>
      <c r="C43" s="46"/>
      <c r="D43" s="46"/>
      <c r="E43" s="46"/>
      <c r="F43" s="46"/>
      <c r="G43" s="46"/>
      <c r="H43" s="47"/>
    </row>
    <row r="44" spans="1:8" ht="21" customHeight="1" thickBot="1" x14ac:dyDescent="0.25">
      <c r="A44" s="8" t="s">
        <v>37</v>
      </c>
      <c r="B44" s="9" t="s">
        <v>0</v>
      </c>
      <c r="C44" s="9" t="s">
        <v>1</v>
      </c>
      <c r="D44" s="9" t="s">
        <v>2</v>
      </c>
      <c r="E44" s="9" t="s">
        <v>3</v>
      </c>
      <c r="F44" s="9" t="s">
        <v>4</v>
      </c>
      <c r="G44" s="9" t="s">
        <v>5</v>
      </c>
      <c r="H44" s="10" t="s">
        <v>6</v>
      </c>
    </row>
    <row r="45" spans="1:8" ht="21" customHeight="1" x14ac:dyDescent="0.25">
      <c r="A45" s="13">
        <v>0.58333333333333337</v>
      </c>
      <c r="B45" s="57" t="s">
        <v>67</v>
      </c>
      <c r="C45" s="57" t="s">
        <v>9</v>
      </c>
      <c r="D45" s="3">
        <v>342</v>
      </c>
      <c r="E45" s="3">
        <v>165</v>
      </c>
      <c r="F45" s="6">
        <f>SUM(D45:E45)</f>
        <v>507</v>
      </c>
      <c r="G45" s="39">
        <v>9</v>
      </c>
      <c r="H45" s="12">
        <f>RANK(F45,$F$45:$F$53)</f>
        <v>1</v>
      </c>
    </row>
    <row r="46" spans="1:8" ht="21" customHeight="1" x14ac:dyDescent="0.25">
      <c r="A46" s="13">
        <v>0.54166666666666663</v>
      </c>
      <c r="B46" s="55" t="s">
        <v>51</v>
      </c>
      <c r="C46" s="55" t="s">
        <v>44</v>
      </c>
      <c r="D46" s="35">
        <v>372</v>
      </c>
      <c r="E46" s="36">
        <v>131</v>
      </c>
      <c r="F46" s="6">
        <f>SUM(D46:E46)</f>
        <v>503</v>
      </c>
      <c r="G46" s="1">
        <v>14</v>
      </c>
      <c r="H46" s="12">
        <f>RANK(F46,$F$45:$F$53)</f>
        <v>2</v>
      </c>
    </row>
    <row r="47" spans="1:8" ht="21" customHeight="1" x14ac:dyDescent="0.25">
      <c r="A47" s="13">
        <v>0.58333333333333337</v>
      </c>
      <c r="B47" s="54" t="s">
        <v>54</v>
      </c>
      <c r="C47" s="54" t="s">
        <v>42</v>
      </c>
      <c r="D47" s="3">
        <v>352</v>
      </c>
      <c r="E47" s="3">
        <v>100</v>
      </c>
      <c r="F47" s="6">
        <f>SUM(D47:E47)</f>
        <v>452</v>
      </c>
      <c r="G47" s="1">
        <v>21</v>
      </c>
      <c r="H47" s="12">
        <f>RANK(F47,$F$45:$F$53)</f>
        <v>3</v>
      </c>
    </row>
    <row r="48" spans="1:8" ht="21" customHeight="1" x14ac:dyDescent="0.25">
      <c r="A48" s="13">
        <v>0.54166666666666663</v>
      </c>
      <c r="B48" s="55" t="s">
        <v>53</v>
      </c>
      <c r="C48" s="55" t="s">
        <v>13</v>
      </c>
      <c r="D48" s="35">
        <v>325</v>
      </c>
      <c r="E48" s="36">
        <v>124</v>
      </c>
      <c r="F48" s="6">
        <f>SUM(D48:E48)</f>
        <v>449</v>
      </c>
      <c r="G48" s="1">
        <v>12</v>
      </c>
      <c r="H48" s="12">
        <f>RANK(F48,$F$45:$F$53)</f>
        <v>4</v>
      </c>
    </row>
    <row r="49" spans="1:8" ht="21" customHeight="1" x14ac:dyDescent="0.25">
      <c r="A49" s="13">
        <v>0.5</v>
      </c>
      <c r="B49" s="54" t="s">
        <v>50</v>
      </c>
      <c r="C49" s="54" t="s">
        <v>21</v>
      </c>
      <c r="D49" s="3">
        <v>314</v>
      </c>
      <c r="E49" s="3">
        <v>127</v>
      </c>
      <c r="F49" s="6">
        <f>SUM(D49:E49)</f>
        <v>441</v>
      </c>
      <c r="G49" s="40">
        <v>13</v>
      </c>
      <c r="H49" s="12">
        <f>RANK(F49,$F$45:$F$53)</f>
        <v>5</v>
      </c>
    </row>
    <row r="50" spans="1:8" ht="21" customHeight="1" x14ac:dyDescent="0.25">
      <c r="A50" s="13">
        <v>0.5</v>
      </c>
      <c r="B50" s="2" t="s">
        <v>63</v>
      </c>
      <c r="C50" s="2" t="s">
        <v>11</v>
      </c>
      <c r="D50" s="50" t="s">
        <v>64</v>
      </c>
      <c r="E50" s="51"/>
      <c r="F50" s="6"/>
      <c r="G50" s="1"/>
      <c r="H50" s="12"/>
    </row>
    <row r="51" spans="1:8" ht="21" customHeight="1" x14ac:dyDescent="0.25">
      <c r="A51" s="13">
        <v>0.54166666666666663</v>
      </c>
      <c r="B51" s="2" t="s">
        <v>52</v>
      </c>
      <c r="C51" s="2" t="s">
        <v>43</v>
      </c>
      <c r="D51" s="50" t="s">
        <v>64</v>
      </c>
      <c r="E51" s="51"/>
      <c r="F51" s="34"/>
      <c r="G51" s="1"/>
      <c r="H51" s="12"/>
    </row>
    <row r="52" spans="1:8" ht="21" customHeight="1" x14ac:dyDescent="0.25">
      <c r="A52" s="13">
        <v>0.58333333333333337</v>
      </c>
      <c r="B52" s="4" t="s">
        <v>55</v>
      </c>
      <c r="C52" s="4" t="s">
        <v>44</v>
      </c>
      <c r="D52" s="50" t="s">
        <v>64</v>
      </c>
      <c r="E52" s="51"/>
      <c r="F52" s="6"/>
      <c r="G52" s="1"/>
      <c r="H52" s="12"/>
    </row>
    <row r="53" spans="1:8" ht="21" customHeight="1" thickBot="1" x14ac:dyDescent="0.3">
      <c r="A53" s="15">
        <v>0.625</v>
      </c>
      <c r="B53" s="16" t="s">
        <v>56</v>
      </c>
      <c r="C53" s="16" t="s">
        <v>27</v>
      </c>
      <c r="D53" s="48" t="s">
        <v>64</v>
      </c>
      <c r="E53" s="49"/>
      <c r="F53" s="17"/>
      <c r="G53" s="20"/>
      <c r="H53" s="21"/>
    </row>
    <row r="54" spans="1:8" ht="21" customHeight="1" x14ac:dyDescent="0.25">
      <c r="A54" s="27"/>
      <c r="B54" s="28"/>
      <c r="C54" s="28"/>
      <c r="D54" s="31"/>
      <c r="E54" s="31"/>
      <c r="F54" s="29"/>
      <c r="G54" s="32"/>
      <c r="H54" s="30"/>
    </row>
    <row r="55" spans="1:8" ht="21" customHeight="1" x14ac:dyDescent="0.25">
      <c r="A55" s="27"/>
      <c r="B55" s="28"/>
      <c r="C55" s="28"/>
      <c r="D55" s="31"/>
      <c r="E55" s="31"/>
      <c r="F55" s="29"/>
      <c r="G55" s="32"/>
      <c r="H55" s="30"/>
    </row>
    <row r="56" spans="1:8" ht="21" customHeight="1" x14ac:dyDescent="0.25">
      <c r="A56" s="27"/>
      <c r="B56" s="28"/>
      <c r="C56" s="28"/>
      <c r="D56" s="31"/>
      <c r="E56" s="31"/>
      <c r="F56" s="29"/>
      <c r="G56" s="32"/>
      <c r="H56" s="30"/>
    </row>
    <row r="57" spans="1:8" ht="21" customHeight="1" x14ac:dyDescent="0.25">
      <c r="A57" s="27"/>
      <c r="B57" s="28"/>
      <c r="C57" s="28"/>
      <c r="D57" s="31"/>
      <c r="E57" s="31"/>
      <c r="F57" s="29"/>
      <c r="G57" s="32"/>
      <c r="H57" s="30"/>
    </row>
    <row r="59" spans="1:8" ht="13.5" thickBot="1" x14ac:dyDescent="0.25"/>
    <row r="60" spans="1:8" ht="21" customHeight="1" thickBot="1" x14ac:dyDescent="0.25">
      <c r="A60" s="45" t="s">
        <v>66</v>
      </c>
      <c r="B60" s="46"/>
      <c r="C60" s="46"/>
      <c r="D60" s="46"/>
      <c r="E60" s="46"/>
      <c r="F60" s="46"/>
      <c r="G60" s="46"/>
      <c r="H60" s="47"/>
    </row>
    <row r="61" spans="1:8" ht="21" customHeight="1" thickBot="1" x14ac:dyDescent="0.25">
      <c r="A61" s="22" t="s">
        <v>37</v>
      </c>
      <c r="B61" s="23" t="s">
        <v>0</v>
      </c>
      <c r="C61" s="23" t="s">
        <v>1</v>
      </c>
      <c r="D61" s="23" t="s">
        <v>2</v>
      </c>
      <c r="E61" s="23" t="s">
        <v>3</v>
      </c>
      <c r="F61" s="23" t="s">
        <v>4</v>
      </c>
      <c r="G61" s="23" t="s">
        <v>5</v>
      </c>
      <c r="H61" s="24" t="s">
        <v>6</v>
      </c>
    </row>
    <row r="62" spans="1:8" ht="21" customHeight="1" x14ac:dyDescent="0.25">
      <c r="A62" s="13">
        <v>0.58333333333333337</v>
      </c>
      <c r="B62" s="57" t="s">
        <v>48</v>
      </c>
      <c r="C62" s="57" t="s">
        <v>9</v>
      </c>
      <c r="D62" s="3">
        <v>347</v>
      </c>
      <c r="E62" s="3">
        <v>158</v>
      </c>
      <c r="F62" s="6">
        <f t="shared" ref="F62:F64" si="5">SUM(D62:E62)</f>
        <v>505</v>
      </c>
      <c r="G62" s="7">
        <v>8</v>
      </c>
      <c r="H62" s="12">
        <f>RANK(F62,$F$62:$F$64)</f>
        <v>1</v>
      </c>
    </row>
    <row r="63" spans="1:8" ht="21" customHeight="1" x14ac:dyDescent="0.25">
      <c r="A63" s="13">
        <v>0.625</v>
      </c>
      <c r="B63" s="55" t="s">
        <v>47</v>
      </c>
      <c r="C63" s="55" t="s">
        <v>45</v>
      </c>
      <c r="D63" s="3">
        <v>343</v>
      </c>
      <c r="E63" s="3">
        <v>155</v>
      </c>
      <c r="F63" s="6">
        <f t="shared" si="5"/>
        <v>498</v>
      </c>
      <c r="G63" s="1">
        <v>9</v>
      </c>
      <c r="H63" s="12">
        <f t="shared" ref="H63:H64" si="6">RANK(F63,$F$62:$F$64)</f>
        <v>2</v>
      </c>
    </row>
    <row r="64" spans="1:8" ht="21" customHeight="1" thickBot="1" x14ac:dyDescent="0.3">
      <c r="A64" s="15">
        <v>0.625</v>
      </c>
      <c r="B64" s="58" t="s">
        <v>49</v>
      </c>
      <c r="C64" s="58" t="s">
        <v>9</v>
      </c>
      <c r="D64" s="19">
        <v>339</v>
      </c>
      <c r="E64" s="19">
        <v>157</v>
      </c>
      <c r="F64" s="26">
        <f t="shared" si="5"/>
        <v>496</v>
      </c>
      <c r="G64" s="20">
        <v>10</v>
      </c>
      <c r="H64" s="21">
        <f t="shared" si="6"/>
        <v>3</v>
      </c>
    </row>
  </sheetData>
  <sortState xmlns:xlrd2="http://schemas.microsoft.com/office/spreadsheetml/2017/richdata2" ref="A3:H19">
    <sortCondition ref="H3:H19"/>
    <sortCondition descending="1" ref="E3:E19"/>
  </sortState>
  <mergeCells count="9">
    <mergeCell ref="A1:H1"/>
    <mergeCell ref="A26:H26"/>
    <mergeCell ref="A43:H43"/>
    <mergeCell ref="A60:H60"/>
    <mergeCell ref="D53:E53"/>
    <mergeCell ref="D52:E52"/>
    <mergeCell ref="D19:E19"/>
    <mergeCell ref="D50:E50"/>
    <mergeCell ref="D51:E51"/>
  </mergeCells>
  <conditionalFormatting sqref="D3:D19">
    <cfRule type="cellIs" dxfId="43" priority="23" operator="between">
      <formula>360</formula>
      <formula>399</formula>
    </cfRule>
    <cfRule type="cellIs" dxfId="42" priority="24" operator="greaterThanOrEqual">
      <formula>400</formula>
    </cfRule>
    <cfRule type="cellIs" dxfId="41" priority="22" operator="lessThan">
      <formula>360</formula>
    </cfRule>
  </conditionalFormatting>
  <conditionalFormatting sqref="D28:D34">
    <cfRule type="cellIs" dxfId="40" priority="17" operator="between">
      <formula>360</formula>
      <formula>399</formula>
    </cfRule>
    <cfRule type="cellIs" dxfId="39" priority="18" operator="greaterThanOrEqual">
      <formula>400</formula>
    </cfRule>
    <cfRule type="cellIs" dxfId="38" priority="16" operator="lessThan">
      <formula>360</formula>
    </cfRule>
  </conditionalFormatting>
  <conditionalFormatting sqref="D45:D53">
    <cfRule type="cellIs" dxfId="37" priority="11" operator="between">
      <formula>360</formula>
      <formula>399</formula>
    </cfRule>
    <cfRule type="cellIs" dxfId="36" priority="10" operator="lessThan">
      <formula>360</formula>
    </cfRule>
    <cfRule type="cellIs" dxfId="35" priority="12" operator="greaterThanOrEqual">
      <formula>400</formula>
    </cfRule>
  </conditionalFormatting>
  <conditionalFormatting sqref="D62:D64">
    <cfRule type="cellIs" dxfId="34" priority="5" operator="between">
      <formula>360</formula>
      <formula>399</formula>
    </cfRule>
    <cfRule type="cellIs" dxfId="33" priority="6" operator="greaterThanOrEqual">
      <formula>400</formula>
    </cfRule>
    <cfRule type="cellIs" dxfId="32" priority="4" operator="lessThan">
      <formula>360</formula>
    </cfRule>
  </conditionalFormatting>
  <conditionalFormatting sqref="E3:E18">
    <cfRule type="cellIs" dxfId="31" priority="19" operator="lessThan">
      <formula>140</formula>
    </cfRule>
    <cfRule type="cellIs" dxfId="30" priority="20" operator="between">
      <formula>140</formula>
      <formula>199</formula>
    </cfRule>
    <cfRule type="cellIs" dxfId="29" priority="21" operator="greaterThanOrEqual">
      <formula>200</formula>
    </cfRule>
  </conditionalFormatting>
  <conditionalFormatting sqref="E28:E34">
    <cfRule type="cellIs" dxfId="28" priority="13" operator="lessThan">
      <formula>140</formula>
    </cfRule>
    <cfRule type="cellIs" dxfId="27" priority="14" operator="between">
      <formula>140</formula>
      <formula>199</formula>
    </cfRule>
    <cfRule type="cellIs" dxfId="26" priority="15" operator="greaterThanOrEqual">
      <formula>200</formula>
    </cfRule>
  </conditionalFormatting>
  <conditionalFormatting sqref="E45 E47 E49">
    <cfRule type="cellIs" dxfId="25" priority="7" operator="lessThan">
      <formula>140</formula>
    </cfRule>
    <cfRule type="cellIs" dxfId="24" priority="8" operator="between">
      <formula>140</formula>
      <formula>199</formula>
    </cfRule>
    <cfRule type="cellIs" dxfId="23" priority="9" operator="greaterThanOrEqual">
      <formula>200</formula>
    </cfRule>
  </conditionalFormatting>
  <conditionalFormatting sqref="E62:E64">
    <cfRule type="cellIs" dxfId="22" priority="2" operator="between">
      <formula>140</formula>
      <formula>199</formula>
    </cfRule>
    <cfRule type="cellIs" dxfId="21" priority="3" operator="greaterThanOrEqual">
      <formula>200</formula>
    </cfRule>
    <cfRule type="cellIs" dxfId="20" priority="1" operator="lessThan">
      <formula>140</formula>
    </cfRule>
  </conditionalFormatting>
  <conditionalFormatting sqref="F3:F24">
    <cfRule type="cellIs" dxfId="19" priority="28" stopIfTrue="1" operator="greaterThanOrEqual">
      <formula>600</formula>
    </cfRule>
    <cfRule type="cellIs" dxfId="18" priority="44" stopIfTrue="1" operator="between">
      <formula>500</formula>
      <formula>600</formula>
    </cfRule>
    <cfRule type="cellIs" dxfId="17" priority="43" stopIfTrue="1" operator="lessThan">
      <formula>500</formula>
    </cfRule>
  </conditionalFormatting>
  <conditionalFormatting sqref="F28:F34">
    <cfRule type="cellIs" dxfId="16" priority="27" stopIfTrue="1" operator="greaterThanOrEqual">
      <formula>600</formula>
    </cfRule>
    <cfRule type="cellIs" dxfId="15" priority="39" stopIfTrue="1" operator="lessThan">
      <formula>500</formula>
    </cfRule>
    <cfRule type="cellIs" dxfId="14" priority="40" stopIfTrue="1" operator="between">
      <formula>500</formula>
      <formula>600</formula>
    </cfRule>
  </conditionalFormatting>
  <conditionalFormatting sqref="F45:F57">
    <cfRule type="cellIs" dxfId="13" priority="26" stopIfTrue="1" operator="greaterThanOrEqual">
      <formula>600</formula>
    </cfRule>
    <cfRule type="cellIs" dxfId="12" priority="35" stopIfTrue="1" operator="lessThan">
      <formula>500</formula>
    </cfRule>
    <cfRule type="cellIs" dxfId="11" priority="36" stopIfTrue="1" operator="between">
      <formula>500</formula>
      <formula>600</formula>
    </cfRule>
  </conditionalFormatting>
  <conditionalFormatting sqref="F62:F64">
    <cfRule type="cellIs" dxfId="10" priority="25" stopIfTrue="1" operator="greaterThanOrEqual">
      <formula>600</formula>
    </cfRule>
    <cfRule type="cellIs" dxfId="9" priority="31" stopIfTrue="1" operator="lessThan">
      <formula>500</formula>
    </cfRule>
    <cfRule type="cellIs" dxfId="8" priority="32" stopIfTrue="1" operator="between">
      <formula>500</formula>
      <formula>600</formula>
    </cfRule>
  </conditionalFormatting>
  <conditionalFormatting sqref="H3:H24">
    <cfRule type="cellIs" dxfId="7" priority="41" stopIfTrue="1" operator="between">
      <formula>1</formula>
      <formula>3</formula>
    </cfRule>
    <cfRule type="cellIs" dxfId="6" priority="42" stopIfTrue="1" operator="between">
      <formula>4</formula>
      <formula>9</formula>
    </cfRule>
  </conditionalFormatting>
  <conditionalFormatting sqref="H28:H34">
    <cfRule type="cellIs" dxfId="5" priority="37" stopIfTrue="1" operator="between">
      <formula>1</formula>
      <formula>3</formula>
    </cfRule>
    <cfRule type="cellIs" dxfId="4" priority="38" stopIfTrue="1" operator="between">
      <formula>4</formula>
      <formula>9</formula>
    </cfRule>
  </conditionalFormatting>
  <conditionalFormatting sqref="H45:H57">
    <cfRule type="cellIs" dxfId="3" priority="33" stopIfTrue="1" operator="between">
      <formula>1</formula>
      <formula>3</formula>
    </cfRule>
    <cfRule type="cellIs" dxfId="2" priority="34" stopIfTrue="1" operator="between">
      <formula>4</formula>
      <formula>9</formula>
    </cfRule>
  </conditionalFormatting>
  <conditionalFormatting sqref="H62:H64">
    <cfRule type="cellIs" dxfId="1" priority="29" stopIfTrue="1" operator="between">
      <formula>1</formula>
      <formula>3</formula>
    </cfRule>
    <cfRule type="cellIs" dxfId="0" priority="30" stopIfTrue="1" operator="between">
      <formula>4</formula>
      <formula>9</formula>
    </cfRule>
  </conditionalFormatting>
  <pageMargins left="0.31496062992125984" right="0.1181102362204724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VL KEM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Friebel</dc:creator>
  <cp:lastModifiedBy>Ann Mittag</cp:lastModifiedBy>
  <cp:lastPrinted>2023-11-30T13:57:46Z</cp:lastPrinted>
  <dcterms:created xsi:type="dcterms:W3CDTF">2018-01-26T11:10:46Z</dcterms:created>
  <dcterms:modified xsi:type="dcterms:W3CDTF">2024-01-14T18:42:45Z</dcterms:modified>
</cp:coreProperties>
</file>